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L04" sheetId="1" r:id="rId1"/>
  </sheets>
  <calcPr calcId="144525" iterate="1" iterateCount="100" iterateDelta="0.001"/>
</workbook>
</file>

<file path=xl/sharedStrings.xml><?xml version="1.0" encoding="utf-8"?>
<sst xmlns="http://schemas.openxmlformats.org/spreadsheetml/2006/main" count="76" uniqueCount="67">
  <si>
    <t>2019年通化县一般公共预算(基本)支出决算经济分类表</t>
  </si>
  <si>
    <t>录入04表</t>
  </si>
  <si>
    <t>单位:万元</t>
  </si>
  <si>
    <t>科目编码</t>
  </si>
  <si>
    <t>科目名称</t>
  </si>
  <si>
    <t>一般公共预算支出</t>
  </si>
  <si>
    <t>一般公共预算基本支出</t>
  </si>
  <si>
    <t>财政拨款列支数</t>
  </si>
  <si>
    <t>财政权责发生制列支数</t>
  </si>
  <si>
    <t>机关工资福利支出</t>
  </si>
  <si>
    <t xml:space="preserve">  工资奖金津补贴</t>
  </si>
  <si>
    <t xml:space="preserve">  社会保障缴费</t>
  </si>
  <si>
    <t xml:space="preserve">  住房公积金</t>
  </si>
  <si>
    <t xml:space="preserve">  其他工资福利支出</t>
  </si>
  <si>
    <t>机关商品和服务支出</t>
  </si>
  <si>
    <t xml:space="preserve">  办公经费</t>
  </si>
  <si>
    <t xml:space="preserve">  会议费</t>
  </si>
  <si>
    <t xml:space="preserve">  培训费</t>
  </si>
  <si>
    <t xml:space="preserve">  专用材料购置费</t>
  </si>
  <si>
    <t xml:space="preserve">  委托业务费</t>
  </si>
  <si>
    <t xml:space="preserve">  公务接待费</t>
  </si>
  <si>
    <t xml:space="preserve">  因公出国(境)费用</t>
  </si>
  <si>
    <t xml:space="preserve">  公务用车运行维护费</t>
  </si>
  <si>
    <t xml:space="preserve">  维修(护)费</t>
  </si>
  <si>
    <t xml:space="preserve">  其他商品和服务支出</t>
  </si>
  <si>
    <t>机关资本性支出(一)</t>
  </si>
  <si>
    <t xml:space="preserve">  房屋建筑物购建</t>
  </si>
  <si>
    <t xml:space="preserve">  基础设施建设</t>
  </si>
  <si>
    <t xml:space="preserve">  公务用车购置</t>
  </si>
  <si>
    <t xml:space="preserve">  土地征迁补偿和安置支出</t>
  </si>
  <si>
    <t xml:space="preserve">  设备购置</t>
  </si>
  <si>
    <t xml:space="preserve">  大型修缮</t>
  </si>
  <si>
    <t xml:space="preserve">  其他资本性支出</t>
  </si>
  <si>
    <t>机关资本性支出(二)</t>
  </si>
  <si>
    <t>对事业单位经常性补助</t>
  </si>
  <si>
    <t xml:space="preserve">  工资福利支出</t>
  </si>
  <si>
    <t xml:space="preserve">  商品和服务支出</t>
  </si>
  <si>
    <t xml:space="preserve">  其他对事业单位补助</t>
  </si>
  <si>
    <t>对事业单位资本性补助</t>
  </si>
  <si>
    <t xml:space="preserve">  资本性支出(一)</t>
  </si>
  <si>
    <t xml:space="preserve">  资本性支出(二)</t>
  </si>
  <si>
    <t>对企业补助</t>
  </si>
  <si>
    <t xml:space="preserve">  费用补贴</t>
  </si>
  <si>
    <t xml:space="preserve">  利息补贴</t>
  </si>
  <si>
    <t xml:space="preserve">  其他对企业补助</t>
  </si>
  <si>
    <t>对企业资本性支出</t>
  </si>
  <si>
    <t xml:space="preserve">  对企业资本性支出(一)</t>
  </si>
  <si>
    <t xml:space="preserve">  对企业资本性支出(二)</t>
  </si>
  <si>
    <t>对个人和家庭的补助</t>
  </si>
  <si>
    <t xml:space="preserve">  社会福利和救助</t>
  </si>
  <si>
    <t xml:space="preserve">  助学金</t>
  </si>
  <si>
    <t xml:space="preserve">  个人农业生产补贴</t>
  </si>
  <si>
    <t xml:space="preserve">  离退休费</t>
  </si>
  <si>
    <t xml:space="preserve">  其他对个人和家庭补助</t>
  </si>
  <si>
    <t>对社会保障基金补助</t>
  </si>
  <si>
    <t xml:space="preserve">  对社会保险基金补助</t>
  </si>
  <si>
    <t xml:space="preserve">  补充全国社会保障基金</t>
  </si>
  <si>
    <t>债务利息及费用支出</t>
  </si>
  <si>
    <t xml:space="preserve">  国内债务付息</t>
  </si>
  <si>
    <t xml:space="preserve">  国外债务付息</t>
  </si>
  <si>
    <t xml:space="preserve">  国内债务发行费用</t>
  </si>
  <si>
    <t xml:space="preserve">  国外债务发行费用</t>
  </si>
  <si>
    <t>其他支出</t>
  </si>
  <si>
    <t xml:space="preserve">  赠与</t>
  </si>
  <si>
    <t xml:space="preserve">  国家赔偿费用支出</t>
  </si>
  <si>
    <t xml:space="preserve">  对民间非营利组织和群众性自治组织补贴</t>
  </si>
  <si>
    <t xml:space="preserve">  其他支出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</si>
</sst>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4">
    <font>
      <sz val="12"/>
      <name val="宋体"/>
      <charset val="134"/>
    </font>
    <font>
      <b/>
      <sz val="18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8" fillId="0" borderId="0" applyFont="0" applyFill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20" fillId="25" borderId="15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17" borderId="12" applyNumberFormat="0" applyFont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6" fillId="0" borderId="10" applyNumberFormat="0" applyFill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0" borderId="14" applyNumberFormat="0" applyFill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4" fillId="16" borderId="11" applyNumberFormat="0" applyAlignment="0" applyProtection="0">
      <alignment vertical="center"/>
    </xf>
    <xf numFmtId="0" fontId="21" fillId="16" borderId="15" applyNumberFormat="0" applyAlignment="0" applyProtection="0">
      <alignment vertical="center"/>
    </xf>
    <xf numFmtId="0" fontId="5" fillId="7" borderId="9" applyNumberFormat="0" applyAlignment="0" applyProtection="0">
      <alignment vertical="center"/>
    </xf>
    <xf numFmtId="0" fontId="4" fillId="35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</cellStyleXfs>
  <cellXfs count="19">
    <xf numFmtId="0" fontId="0" fillId="0" borderId="0" xfId="0"/>
    <xf numFmtId="0" fontId="0" fillId="0" borderId="0" xfId="0" applyAlignment="1">
      <alignment wrapText="1"/>
    </xf>
    <xf numFmtId="0" fontId="1" fillId="0" borderId="0" xfId="0" applyNumberFormat="1" applyFont="1" applyFill="1" applyAlignment="1" applyProtection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3" fillId="2" borderId="1" xfId="0" applyNumberFormat="1" applyFont="1" applyFill="1" applyBorder="1" applyAlignment="1" applyProtection="1">
      <alignment horizontal="center" vertical="center" wrapText="1"/>
    </xf>
    <xf numFmtId="0" fontId="3" fillId="2" borderId="2" xfId="0" applyNumberFormat="1" applyFont="1" applyFill="1" applyBorder="1" applyAlignment="1" applyProtection="1">
      <alignment horizontal="center" vertical="center" wrapText="1"/>
    </xf>
    <xf numFmtId="0" fontId="3" fillId="2" borderId="3" xfId="0" applyNumberFormat="1" applyFont="1" applyFill="1" applyBorder="1" applyAlignment="1" applyProtection="1">
      <alignment horizontal="center" vertical="center" wrapText="1"/>
    </xf>
    <xf numFmtId="0" fontId="3" fillId="2" borderId="4" xfId="0" applyNumberFormat="1" applyFont="1" applyFill="1" applyBorder="1" applyAlignment="1" applyProtection="1">
      <alignment horizontal="center" vertical="center" wrapText="1"/>
    </xf>
    <xf numFmtId="0" fontId="3" fillId="2" borderId="5" xfId="0" applyNumberFormat="1" applyFont="1" applyFill="1" applyBorder="1" applyAlignment="1" applyProtection="1">
      <alignment horizontal="center" vertical="center" wrapText="1"/>
    </xf>
    <xf numFmtId="0" fontId="3" fillId="2" borderId="6" xfId="0" applyNumberFormat="1" applyFont="1" applyFill="1" applyBorder="1" applyAlignment="1" applyProtection="1">
      <alignment horizontal="center" vertical="center" wrapText="1"/>
    </xf>
    <xf numFmtId="0" fontId="3" fillId="2" borderId="7" xfId="0" applyNumberFormat="1" applyFont="1" applyFill="1" applyBorder="1" applyAlignment="1" applyProtection="1">
      <alignment horizontal="center" vertical="center" wrapText="1"/>
    </xf>
    <xf numFmtId="0" fontId="3" fillId="2" borderId="0" xfId="0" applyNumberFormat="1" applyFont="1" applyFill="1" applyAlignment="1" applyProtection="1">
      <alignment horizontal="center" vertical="center" wrapText="1"/>
    </xf>
    <xf numFmtId="0" fontId="3" fillId="2" borderId="8" xfId="0" applyNumberFormat="1" applyFont="1" applyFill="1" applyBorder="1" applyAlignment="1" applyProtection="1">
      <alignment horizontal="center" vertical="center" wrapText="1"/>
    </xf>
    <xf numFmtId="0" fontId="2" fillId="2" borderId="1" xfId="0" applyNumberFormat="1" applyFont="1" applyFill="1" applyBorder="1" applyAlignment="1" applyProtection="1">
      <alignment horizontal="left" vertical="center"/>
    </xf>
    <xf numFmtId="0" fontId="3" fillId="2" borderId="1" xfId="0" applyNumberFormat="1" applyFont="1" applyFill="1" applyBorder="1" applyAlignment="1" applyProtection="1">
      <alignment horizontal="center" vertical="center"/>
    </xf>
    <xf numFmtId="3" fontId="2" fillId="3" borderId="1" xfId="0" applyNumberFormat="1" applyFont="1" applyFill="1" applyBorder="1" applyAlignment="1" applyProtection="1">
      <alignment horizontal="right" vertical="center"/>
    </xf>
    <xf numFmtId="0" fontId="3" fillId="2" borderId="1" xfId="0" applyNumberFormat="1" applyFont="1" applyFill="1" applyBorder="1" applyAlignment="1" applyProtection="1">
      <alignment horizontal="left" vertical="center"/>
    </xf>
    <xf numFmtId="3" fontId="2" fillId="4" borderId="1" xfId="0" applyNumberFormat="1" applyFont="1" applyFill="1" applyBorder="1" applyAlignment="1" applyProtection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0"/>
  <sheetViews>
    <sheetView showGridLines="0" showZeros="0" tabSelected="1" workbookViewId="0">
      <selection activeCell="I4" sqref="I4"/>
    </sheetView>
  </sheetViews>
  <sheetFormatPr defaultColWidth="12.1833333333333" defaultRowHeight="15.55" customHeight="1" outlineLevelCol="7"/>
  <cols>
    <col min="1" max="1" width="8.75" customWidth="1"/>
    <col min="2" max="2" width="35.375" customWidth="1"/>
    <col min="3" max="3" width="15.25" customWidth="1"/>
    <col min="4" max="8" width="14.625" customWidth="1"/>
    <col min="9" max="16384" width="12.1833333333333" customWidth="1"/>
  </cols>
  <sheetData>
    <row r="1" ht="42.75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ht="16.95" customHeight="1" spans="1:8">
      <c r="A2" s="3"/>
      <c r="B2" s="3"/>
      <c r="C2" s="3"/>
      <c r="D2" s="3"/>
      <c r="E2" s="3"/>
      <c r="F2" s="3"/>
      <c r="G2" s="3"/>
      <c r="H2" s="4" t="s">
        <v>1</v>
      </c>
    </row>
    <row r="3" ht="16.95" customHeight="1" spans="1:8">
      <c r="A3" s="3"/>
      <c r="B3" s="3"/>
      <c r="C3" s="3"/>
      <c r="D3" s="3"/>
      <c r="E3" s="3"/>
      <c r="F3" s="3"/>
      <c r="G3" s="3"/>
      <c r="H3" s="4" t="s">
        <v>2</v>
      </c>
    </row>
    <row r="4" s="1" customFormat="1" ht="17.25" customHeight="1" spans="1:8">
      <c r="A4" s="5" t="s">
        <v>3</v>
      </c>
      <c r="B4" s="6" t="s">
        <v>4</v>
      </c>
      <c r="C4" s="6" t="s">
        <v>5</v>
      </c>
      <c r="D4" s="7"/>
      <c r="E4" s="8"/>
      <c r="F4" s="6" t="s">
        <v>6</v>
      </c>
      <c r="G4" s="7"/>
      <c r="H4" s="9"/>
    </row>
    <row r="5" s="1" customFormat="1" ht="35.25" customHeight="1" spans="1:8">
      <c r="A5" s="10"/>
      <c r="B5" s="11"/>
      <c r="C5" s="11"/>
      <c r="D5" s="10" t="s">
        <v>7</v>
      </c>
      <c r="E5" s="12" t="s">
        <v>8</v>
      </c>
      <c r="F5" s="11"/>
      <c r="G5" s="10" t="s">
        <v>7</v>
      </c>
      <c r="H5" s="13" t="s">
        <v>8</v>
      </c>
    </row>
    <row r="6" ht="17.25" customHeight="1" spans="1:8">
      <c r="A6" s="14"/>
      <c r="B6" s="15" t="s">
        <v>5</v>
      </c>
      <c r="C6" s="16">
        <f t="shared" ref="C6:F6" si="0">C7+C12+C23+C31+C38+C42+C45+C49+C52+C58+C61+C66</f>
        <v>290518</v>
      </c>
      <c r="D6" s="16">
        <f t="shared" si="0"/>
        <v>190169</v>
      </c>
      <c r="E6" s="16">
        <f t="shared" si="0"/>
        <v>100349</v>
      </c>
      <c r="F6" s="16">
        <f t="shared" si="0"/>
        <v>81830</v>
      </c>
      <c r="G6" s="16">
        <f>SUM(G7,G12,G23,G31,G38,G42,G45,G49,G52,G58,G61,G66)</f>
        <v>81551</v>
      </c>
      <c r="H6" s="16">
        <f>SUM(H7,H12,H23,H31,H38,H42,H45,H49,H52,H58,H61,H66)</f>
        <v>279</v>
      </c>
    </row>
    <row r="7" ht="16.95" customHeight="1" spans="1:8">
      <c r="A7" s="14">
        <v>501</v>
      </c>
      <c r="B7" s="17" t="s">
        <v>9</v>
      </c>
      <c r="C7" s="16">
        <f t="shared" ref="C7:H7" si="1">SUM(C8:C11)</f>
        <v>27036</v>
      </c>
      <c r="D7" s="16">
        <f t="shared" si="1"/>
        <v>26799</v>
      </c>
      <c r="E7" s="16">
        <f t="shared" si="1"/>
        <v>237</v>
      </c>
      <c r="F7" s="16">
        <f t="shared" si="1"/>
        <v>27036</v>
      </c>
      <c r="G7" s="16">
        <f t="shared" si="1"/>
        <v>26799</v>
      </c>
      <c r="H7" s="16">
        <f t="shared" si="1"/>
        <v>237</v>
      </c>
    </row>
    <row r="8" ht="16.95" customHeight="1" spans="1:8">
      <c r="A8" s="14">
        <v>50101</v>
      </c>
      <c r="B8" s="14" t="s">
        <v>10</v>
      </c>
      <c r="C8" s="16">
        <f t="shared" ref="C8:C11" si="2">D8+E8</f>
        <v>19265</v>
      </c>
      <c r="D8" s="18">
        <v>19265</v>
      </c>
      <c r="E8" s="18">
        <v>0</v>
      </c>
      <c r="F8" s="16">
        <f t="shared" ref="F8:F11" si="3">G8+H8</f>
        <v>19265</v>
      </c>
      <c r="G8" s="18">
        <v>19265</v>
      </c>
      <c r="H8" s="18">
        <v>0</v>
      </c>
    </row>
    <row r="9" ht="16.95" customHeight="1" spans="1:8">
      <c r="A9" s="14">
        <v>50102</v>
      </c>
      <c r="B9" s="14" t="s">
        <v>11</v>
      </c>
      <c r="C9" s="16">
        <f t="shared" si="2"/>
        <v>4742</v>
      </c>
      <c r="D9" s="18">
        <v>4505</v>
      </c>
      <c r="E9" s="18">
        <v>237</v>
      </c>
      <c r="F9" s="16">
        <f t="shared" si="3"/>
        <v>4742</v>
      </c>
      <c r="G9" s="18">
        <v>4505</v>
      </c>
      <c r="H9" s="18">
        <v>237</v>
      </c>
    </row>
    <row r="10" ht="16.95" customHeight="1" spans="1:8">
      <c r="A10" s="14">
        <v>50103</v>
      </c>
      <c r="B10" s="14" t="s">
        <v>12</v>
      </c>
      <c r="C10" s="16">
        <f t="shared" si="2"/>
        <v>1404</v>
      </c>
      <c r="D10" s="18">
        <v>1404</v>
      </c>
      <c r="E10" s="18">
        <v>0</v>
      </c>
      <c r="F10" s="16">
        <f t="shared" si="3"/>
        <v>1404</v>
      </c>
      <c r="G10" s="18">
        <v>1404</v>
      </c>
      <c r="H10" s="18">
        <v>0</v>
      </c>
    </row>
    <row r="11" ht="16.95" customHeight="1" spans="1:8">
      <c r="A11" s="14">
        <v>50199</v>
      </c>
      <c r="B11" s="14" t="s">
        <v>13</v>
      </c>
      <c r="C11" s="16">
        <f t="shared" si="2"/>
        <v>1625</v>
      </c>
      <c r="D11" s="18">
        <v>1625</v>
      </c>
      <c r="E11" s="18">
        <v>0</v>
      </c>
      <c r="F11" s="16">
        <f t="shared" si="3"/>
        <v>1625</v>
      </c>
      <c r="G11" s="18">
        <v>1625</v>
      </c>
      <c r="H11" s="18">
        <v>0</v>
      </c>
    </row>
    <row r="12" ht="16.95" customHeight="1" spans="1:8">
      <c r="A12" s="14">
        <v>502</v>
      </c>
      <c r="B12" s="17" t="s">
        <v>14</v>
      </c>
      <c r="C12" s="16">
        <f t="shared" ref="C12:H12" si="4">SUM(C13:C22)</f>
        <v>12262</v>
      </c>
      <c r="D12" s="16">
        <f t="shared" si="4"/>
        <v>11211</v>
      </c>
      <c r="E12" s="16">
        <f t="shared" si="4"/>
        <v>1051</v>
      </c>
      <c r="F12" s="16">
        <f t="shared" si="4"/>
        <v>3137</v>
      </c>
      <c r="G12" s="16">
        <f t="shared" si="4"/>
        <v>3137</v>
      </c>
      <c r="H12" s="16">
        <f t="shared" si="4"/>
        <v>0</v>
      </c>
    </row>
    <row r="13" ht="16.95" customHeight="1" spans="1:8">
      <c r="A13" s="14">
        <v>50201</v>
      </c>
      <c r="B13" s="14" t="s">
        <v>15</v>
      </c>
      <c r="C13" s="16">
        <f t="shared" ref="C13:C22" si="5">D13+E13</f>
        <v>8255</v>
      </c>
      <c r="D13" s="18">
        <v>7881</v>
      </c>
      <c r="E13" s="18">
        <v>374</v>
      </c>
      <c r="F13" s="16">
        <f t="shared" ref="F13:F22" si="6">G13+H13</f>
        <v>2628</v>
      </c>
      <c r="G13" s="18">
        <v>2628</v>
      </c>
      <c r="H13" s="18">
        <v>0</v>
      </c>
    </row>
    <row r="14" ht="16.95" customHeight="1" spans="1:8">
      <c r="A14" s="14">
        <v>50202</v>
      </c>
      <c r="B14" s="14" t="s">
        <v>16</v>
      </c>
      <c r="C14" s="16">
        <f t="shared" si="5"/>
        <v>71</v>
      </c>
      <c r="D14" s="18">
        <v>71</v>
      </c>
      <c r="E14" s="18">
        <v>0</v>
      </c>
      <c r="F14" s="16">
        <f t="shared" si="6"/>
        <v>5</v>
      </c>
      <c r="G14" s="18">
        <v>5</v>
      </c>
      <c r="H14" s="18">
        <v>0</v>
      </c>
    </row>
    <row r="15" ht="16.95" customHeight="1" spans="1:8">
      <c r="A15" s="14">
        <v>50203</v>
      </c>
      <c r="B15" s="14" t="s">
        <v>17</v>
      </c>
      <c r="C15" s="16">
        <f t="shared" si="5"/>
        <v>129</v>
      </c>
      <c r="D15" s="18">
        <v>47</v>
      </c>
      <c r="E15" s="18">
        <v>82</v>
      </c>
      <c r="F15" s="16">
        <f t="shared" si="6"/>
        <v>9</v>
      </c>
      <c r="G15" s="18">
        <v>9</v>
      </c>
      <c r="H15" s="18">
        <v>0</v>
      </c>
    </row>
    <row r="16" ht="16.95" customHeight="1" spans="1:8">
      <c r="A16" s="14">
        <v>50204</v>
      </c>
      <c r="B16" s="14" t="s">
        <v>18</v>
      </c>
      <c r="C16" s="16">
        <f t="shared" si="5"/>
        <v>541</v>
      </c>
      <c r="D16" s="18">
        <v>488</v>
      </c>
      <c r="E16" s="18">
        <v>53</v>
      </c>
      <c r="F16" s="16">
        <f t="shared" si="6"/>
        <v>0</v>
      </c>
      <c r="G16" s="18">
        <v>0</v>
      </c>
      <c r="H16" s="18">
        <v>0</v>
      </c>
    </row>
    <row r="17" ht="16.95" customHeight="1" spans="1:8">
      <c r="A17" s="14">
        <v>50205</v>
      </c>
      <c r="B17" s="14" t="s">
        <v>19</v>
      </c>
      <c r="C17" s="16">
        <f t="shared" si="5"/>
        <v>1083</v>
      </c>
      <c r="D17" s="18">
        <v>1071</v>
      </c>
      <c r="E17" s="18">
        <v>12</v>
      </c>
      <c r="F17" s="16">
        <f t="shared" si="6"/>
        <v>82</v>
      </c>
      <c r="G17" s="18">
        <v>82</v>
      </c>
      <c r="H17" s="18">
        <v>0</v>
      </c>
    </row>
    <row r="18" ht="16.95" customHeight="1" spans="1:8">
      <c r="A18" s="14">
        <v>50206</v>
      </c>
      <c r="B18" s="14" t="s">
        <v>20</v>
      </c>
      <c r="C18" s="16">
        <f t="shared" si="5"/>
        <v>29</v>
      </c>
      <c r="D18" s="18">
        <v>29</v>
      </c>
      <c r="E18" s="18">
        <v>0</v>
      </c>
      <c r="F18" s="16">
        <f t="shared" si="6"/>
        <v>17</v>
      </c>
      <c r="G18" s="18">
        <v>17</v>
      </c>
      <c r="H18" s="18">
        <v>0</v>
      </c>
    </row>
    <row r="19" ht="16.95" customHeight="1" spans="1:8">
      <c r="A19" s="14">
        <v>50207</v>
      </c>
      <c r="B19" s="14" t="s">
        <v>21</v>
      </c>
      <c r="C19" s="16">
        <f t="shared" si="5"/>
        <v>0</v>
      </c>
      <c r="D19" s="18">
        <v>0</v>
      </c>
      <c r="E19" s="18">
        <v>0</v>
      </c>
      <c r="F19" s="16">
        <f t="shared" si="6"/>
        <v>0</v>
      </c>
      <c r="G19" s="18">
        <v>0</v>
      </c>
      <c r="H19" s="18">
        <v>0</v>
      </c>
    </row>
    <row r="20" ht="16.95" customHeight="1" spans="1:8">
      <c r="A20" s="14">
        <v>50208</v>
      </c>
      <c r="B20" s="14" t="s">
        <v>22</v>
      </c>
      <c r="C20" s="16">
        <f t="shared" si="5"/>
        <v>332</v>
      </c>
      <c r="D20" s="18">
        <v>332</v>
      </c>
      <c r="E20" s="18">
        <v>0</v>
      </c>
      <c r="F20" s="16">
        <f t="shared" si="6"/>
        <v>332</v>
      </c>
      <c r="G20" s="18">
        <v>332</v>
      </c>
      <c r="H20" s="18">
        <v>0</v>
      </c>
    </row>
    <row r="21" ht="16.95" customHeight="1" spans="1:8">
      <c r="A21" s="14">
        <v>50209</v>
      </c>
      <c r="B21" s="14" t="s">
        <v>23</v>
      </c>
      <c r="C21" s="16">
        <f t="shared" si="5"/>
        <v>289</v>
      </c>
      <c r="D21" s="18">
        <v>275</v>
      </c>
      <c r="E21" s="18">
        <v>14</v>
      </c>
      <c r="F21" s="16">
        <f t="shared" si="6"/>
        <v>33</v>
      </c>
      <c r="G21" s="18">
        <v>33</v>
      </c>
      <c r="H21" s="18">
        <v>0</v>
      </c>
    </row>
    <row r="22" ht="16.95" customHeight="1" spans="1:8">
      <c r="A22" s="14">
        <v>50299</v>
      </c>
      <c r="B22" s="14" t="s">
        <v>24</v>
      </c>
      <c r="C22" s="16">
        <f t="shared" si="5"/>
        <v>1533</v>
      </c>
      <c r="D22" s="18">
        <v>1017</v>
      </c>
      <c r="E22" s="18">
        <v>516</v>
      </c>
      <c r="F22" s="16">
        <f t="shared" si="6"/>
        <v>31</v>
      </c>
      <c r="G22" s="18">
        <v>31</v>
      </c>
      <c r="H22" s="18">
        <v>0</v>
      </c>
    </row>
    <row r="23" ht="16.95" customHeight="1" spans="1:8">
      <c r="A23" s="14">
        <v>503</v>
      </c>
      <c r="B23" s="17" t="s">
        <v>25</v>
      </c>
      <c r="C23" s="16">
        <f t="shared" ref="C23:H23" si="7">SUM(C24:C30)</f>
        <v>18295</v>
      </c>
      <c r="D23" s="16">
        <f t="shared" si="7"/>
        <v>3682</v>
      </c>
      <c r="E23" s="16">
        <f t="shared" si="7"/>
        <v>14613</v>
      </c>
      <c r="F23" s="16">
        <f t="shared" si="7"/>
        <v>0</v>
      </c>
      <c r="G23" s="16">
        <f t="shared" si="7"/>
        <v>0</v>
      </c>
      <c r="H23" s="16">
        <f t="shared" si="7"/>
        <v>0</v>
      </c>
    </row>
    <row r="24" ht="16.95" customHeight="1" spans="1:8">
      <c r="A24" s="14">
        <v>50301</v>
      </c>
      <c r="B24" s="14" t="s">
        <v>26</v>
      </c>
      <c r="C24" s="16">
        <f t="shared" ref="C24:C30" si="8">D24+E24</f>
        <v>305</v>
      </c>
      <c r="D24" s="18">
        <v>0</v>
      </c>
      <c r="E24" s="18">
        <v>305</v>
      </c>
      <c r="F24" s="16">
        <f t="shared" ref="F24:F30" si="9">G24+H24</f>
        <v>0</v>
      </c>
      <c r="G24" s="18">
        <v>0</v>
      </c>
      <c r="H24" s="18">
        <v>0</v>
      </c>
    </row>
    <row r="25" ht="16.95" customHeight="1" spans="1:8">
      <c r="A25" s="14">
        <v>50302</v>
      </c>
      <c r="B25" s="14" t="s">
        <v>27</v>
      </c>
      <c r="C25" s="16">
        <f t="shared" si="8"/>
        <v>16531</v>
      </c>
      <c r="D25" s="18">
        <v>2806</v>
      </c>
      <c r="E25" s="18">
        <v>13725</v>
      </c>
      <c r="F25" s="16">
        <f t="shared" si="9"/>
        <v>0</v>
      </c>
      <c r="G25" s="18">
        <v>0</v>
      </c>
      <c r="H25" s="18">
        <v>0</v>
      </c>
    </row>
    <row r="26" ht="16.95" customHeight="1" spans="1:8">
      <c r="A26" s="14">
        <v>50303</v>
      </c>
      <c r="B26" s="14" t="s">
        <v>28</v>
      </c>
      <c r="C26" s="16">
        <f t="shared" si="8"/>
        <v>157</v>
      </c>
      <c r="D26" s="18">
        <v>157</v>
      </c>
      <c r="E26" s="18">
        <v>0</v>
      </c>
      <c r="F26" s="16">
        <f t="shared" si="9"/>
        <v>0</v>
      </c>
      <c r="G26" s="18">
        <v>0</v>
      </c>
      <c r="H26" s="18">
        <v>0</v>
      </c>
    </row>
    <row r="27" ht="17.25" customHeight="1" spans="1:8">
      <c r="A27" s="14">
        <v>50305</v>
      </c>
      <c r="B27" s="14" t="s">
        <v>29</v>
      </c>
      <c r="C27" s="16">
        <f t="shared" si="8"/>
        <v>1</v>
      </c>
      <c r="D27" s="18">
        <v>1</v>
      </c>
      <c r="E27" s="18">
        <v>0</v>
      </c>
      <c r="F27" s="16">
        <f t="shared" si="9"/>
        <v>0</v>
      </c>
      <c r="G27" s="18">
        <v>0</v>
      </c>
      <c r="H27" s="18">
        <v>0</v>
      </c>
    </row>
    <row r="28" ht="16.95" customHeight="1" spans="1:8">
      <c r="A28" s="14">
        <v>50306</v>
      </c>
      <c r="B28" s="14" t="s">
        <v>30</v>
      </c>
      <c r="C28" s="16">
        <f t="shared" si="8"/>
        <v>1045</v>
      </c>
      <c r="D28" s="18">
        <v>677</v>
      </c>
      <c r="E28" s="18">
        <v>368</v>
      </c>
      <c r="F28" s="16">
        <f t="shared" si="9"/>
        <v>0</v>
      </c>
      <c r="G28" s="18">
        <v>0</v>
      </c>
      <c r="H28" s="18">
        <v>0</v>
      </c>
    </row>
    <row r="29" ht="16.95" customHeight="1" spans="1:8">
      <c r="A29" s="14">
        <v>50307</v>
      </c>
      <c r="B29" s="14" t="s">
        <v>31</v>
      </c>
      <c r="C29" s="16">
        <f t="shared" si="8"/>
        <v>211</v>
      </c>
      <c r="D29" s="18">
        <v>11</v>
      </c>
      <c r="E29" s="18">
        <v>200</v>
      </c>
      <c r="F29" s="16">
        <f t="shared" si="9"/>
        <v>0</v>
      </c>
      <c r="G29" s="18">
        <v>0</v>
      </c>
      <c r="H29" s="18">
        <v>0</v>
      </c>
    </row>
    <row r="30" ht="16.95" customHeight="1" spans="1:8">
      <c r="A30" s="14">
        <v>50399</v>
      </c>
      <c r="B30" s="14" t="s">
        <v>32</v>
      </c>
      <c r="C30" s="16">
        <f t="shared" si="8"/>
        <v>45</v>
      </c>
      <c r="D30" s="18">
        <v>30</v>
      </c>
      <c r="E30" s="18">
        <v>15</v>
      </c>
      <c r="F30" s="16">
        <f t="shared" si="9"/>
        <v>0</v>
      </c>
      <c r="G30" s="18">
        <v>0</v>
      </c>
      <c r="H30" s="18">
        <v>0</v>
      </c>
    </row>
    <row r="31" ht="16.95" customHeight="1" spans="1:8">
      <c r="A31" s="14">
        <v>504</v>
      </c>
      <c r="B31" s="17" t="s">
        <v>33</v>
      </c>
      <c r="C31" s="16">
        <f t="shared" ref="C31:H31" si="10">SUM(C32:C37)</f>
        <v>73790</v>
      </c>
      <c r="D31" s="16">
        <f t="shared" si="10"/>
        <v>8723</v>
      </c>
      <c r="E31" s="16">
        <f t="shared" si="10"/>
        <v>65067</v>
      </c>
      <c r="F31" s="16">
        <f t="shared" si="10"/>
        <v>0</v>
      </c>
      <c r="G31" s="16">
        <f t="shared" si="10"/>
        <v>0</v>
      </c>
      <c r="H31" s="16">
        <f t="shared" si="10"/>
        <v>0</v>
      </c>
    </row>
    <row r="32" ht="16.95" customHeight="1" spans="1:8">
      <c r="A32" s="14">
        <v>50401</v>
      </c>
      <c r="B32" s="14" t="s">
        <v>26</v>
      </c>
      <c r="C32" s="16">
        <f t="shared" ref="C32:C37" si="11">D32+E32</f>
        <v>536</v>
      </c>
      <c r="D32" s="18">
        <v>100</v>
      </c>
      <c r="E32" s="18">
        <v>436</v>
      </c>
      <c r="F32" s="16">
        <f t="shared" ref="F32:F37" si="12">G32+H32</f>
        <v>0</v>
      </c>
      <c r="G32" s="18">
        <v>0</v>
      </c>
      <c r="H32" s="18">
        <v>0</v>
      </c>
    </row>
    <row r="33" ht="16.95" customHeight="1" spans="1:8">
      <c r="A33" s="14">
        <v>50402</v>
      </c>
      <c r="B33" s="14" t="s">
        <v>27</v>
      </c>
      <c r="C33" s="16">
        <f t="shared" si="11"/>
        <v>72622</v>
      </c>
      <c r="D33" s="18">
        <v>8001</v>
      </c>
      <c r="E33" s="18">
        <v>64621</v>
      </c>
      <c r="F33" s="16">
        <f t="shared" si="12"/>
        <v>0</v>
      </c>
      <c r="G33" s="18">
        <v>0</v>
      </c>
      <c r="H33" s="18">
        <v>0</v>
      </c>
    </row>
    <row r="34" ht="16.95" customHeight="1" spans="1:8">
      <c r="A34" s="14">
        <v>50403</v>
      </c>
      <c r="B34" s="14" t="s">
        <v>28</v>
      </c>
      <c r="C34" s="16">
        <f t="shared" si="11"/>
        <v>0</v>
      </c>
      <c r="D34" s="18">
        <v>0</v>
      </c>
      <c r="E34" s="18">
        <v>0</v>
      </c>
      <c r="F34" s="16">
        <f t="shared" si="12"/>
        <v>0</v>
      </c>
      <c r="G34" s="18">
        <v>0</v>
      </c>
      <c r="H34" s="18">
        <v>0</v>
      </c>
    </row>
    <row r="35" ht="16.95" customHeight="1" spans="1:8">
      <c r="A35" s="14">
        <v>50404</v>
      </c>
      <c r="B35" s="14" t="s">
        <v>30</v>
      </c>
      <c r="C35" s="16">
        <f t="shared" si="11"/>
        <v>13</v>
      </c>
      <c r="D35" s="18">
        <v>3</v>
      </c>
      <c r="E35" s="18">
        <v>10</v>
      </c>
      <c r="F35" s="16">
        <f t="shared" si="12"/>
        <v>0</v>
      </c>
      <c r="G35" s="18">
        <v>0</v>
      </c>
      <c r="H35" s="18">
        <v>0</v>
      </c>
    </row>
    <row r="36" ht="16.95" customHeight="1" spans="1:8">
      <c r="A36" s="14">
        <v>50405</v>
      </c>
      <c r="B36" s="14" t="s">
        <v>31</v>
      </c>
      <c r="C36" s="16">
        <f t="shared" si="11"/>
        <v>0</v>
      </c>
      <c r="D36" s="18">
        <v>0</v>
      </c>
      <c r="E36" s="18">
        <v>0</v>
      </c>
      <c r="F36" s="16">
        <f t="shared" si="12"/>
        <v>0</v>
      </c>
      <c r="G36" s="18">
        <v>0</v>
      </c>
      <c r="H36" s="18">
        <v>0</v>
      </c>
    </row>
    <row r="37" ht="17.25" customHeight="1" spans="1:8">
      <c r="A37" s="14">
        <v>50499</v>
      </c>
      <c r="B37" s="14" t="s">
        <v>32</v>
      </c>
      <c r="C37" s="16">
        <f t="shared" si="11"/>
        <v>619</v>
      </c>
      <c r="D37" s="18">
        <v>619</v>
      </c>
      <c r="E37" s="18">
        <v>0</v>
      </c>
      <c r="F37" s="16">
        <f t="shared" si="12"/>
        <v>0</v>
      </c>
      <c r="G37" s="18">
        <v>0</v>
      </c>
      <c r="H37" s="18">
        <v>0</v>
      </c>
    </row>
    <row r="38" ht="16.95" customHeight="1" spans="1:8">
      <c r="A38" s="14">
        <v>505</v>
      </c>
      <c r="B38" s="17" t="s">
        <v>34</v>
      </c>
      <c r="C38" s="16">
        <f t="shared" ref="C38:H38" si="13">SUM(C39:C41)</f>
        <v>59230</v>
      </c>
      <c r="D38" s="16">
        <f t="shared" si="13"/>
        <v>56137</v>
      </c>
      <c r="E38" s="16">
        <f t="shared" si="13"/>
        <v>3093</v>
      </c>
      <c r="F38" s="16">
        <f t="shared" si="13"/>
        <v>51159</v>
      </c>
      <c r="G38" s="16">
        <f t="shared" si="13"/>
        <v>51159</v>
      </c>
      <c r="H38" s="16">
        <f t="shared" si="13"/>
        <v>0</v>
      </c>
    </row>
    <row r="39" ht="16.95" customHeight="1" spans="1:8">
      <c r="A39" s="14">
        <v>50501</v>
      </c>
      <c r="B39" s="14" t="s">
        <v>35</v>
      </c>
      <c r="C39" s="16">
        <f t="shared" ref="C39:C41" si="14">D39+E39</f>
        <v>50388</v>
      </c>
      <c r="D39" s="18">
        <v>50388</v>
      </c>
      <c r="E39" s="18">
        <v>0</v>
      </c>
      <c r="F39" s="16">
        <f t="shared" ref="F39:F41" si="15">G39+H39</f>
        <v>50388</v>
      </c>
      <c r="G39" s="18">
        <v>50388</v>
      </c>
      <c r="H39" s="18">
        <v>0</v>
      </c>
    </row>
    <row r="40" ht="16.95" customHeight="1" spans="1:8">
      <c r="A40" s="14">
        <v>50502</v>
      </c>
      <c r="B40" s="14" t="s">
        <v>36</v>
      </c>
      <c r="C40" s="16">
        <f t="shared" si="14"/>
        <v>8842</v>
      </c>
      <c r="D40" s="18">
        <v>5749</v>
      </c>
      <c r="E40" s="18">
        <v>3093</v>
      </c>
      <c r="F40" s="16">
        <f t="shared" si="15"/>
        <v>771</v>
      </c>
      <c r="G40" s="18">
        <v>771</v>
      </c>
      <c r="H40" s="18">
        <v>0</v>
      </c>
    </row>
    <row r="41" ht="16.95" customHeight="1" spans="1:8">
      <c r="A41" s="14">
        <v>50599</v>
      </c>
      <c r="B41" s="14" t="s">
        <v>37</v>
      </c>
      <c r="C41" s="16">
        <f t="shared" si="14"/>
        <v>0</v>
      </c>
      <c r="D41" s="18">
        <v>0</v>
      </c>
      <c r="E41" s="18">
        <v>0</v>
      </c>
      <c r="F41" s="16">
        <f t="shared" si="15"/>
        <v>0</v>
      </c>
      <c r="G41" s="18">
        <v>0</v>
      </c>
      <c r="H41" s="18">
        <v>0</v>
      </c>
    </row>
    <row r="42" ht="16.95" customHeight="1" spans="1:8">
      <c r="A42" s="14">
        <v>506</v>
      </c>
      <c r="B42" s="17" t="s">
        <v>38</v>
      </c>
      <c r="C42" s="16">
        <f t="shared" ref="C42:H42" si="16">SUM(C43:C44)</f>
        <v>8635</v>
      </c>
      <c r="D42" s="16">
        <f t="shared" si="16"/>
        <v>4089</v>
      </c>
      <c r="E42" s="16">
        <f t="shared" si="16"/>
        <v>4546</v>
      </c>
      <c r="F42" s="16">
        <f t="shared" si="16"/>
        <v>0</v>
      </c>
      <c r="G42" s="16">
        <f t="shared" si="16"/>
        <v>0</v>
      </c>
      <c r="H42" s="16">
        <f t="shared" si="16"/>
        <v>0</v>
      </c>
    </row>
    <row r="43" ht="16.95" customHeight="1" spans="1:8">
      <c r="A43" s="14">
        <v>50601</v>
      </c>
      <c r="B43" s="14" t="s">
        <v>39</v>
      </c>
      <c r="C43" s="16">
        <f t="shared" ref="C43:C48" si="17">D43+E43</f>
        <v>7584</v>
      </c>
      <c r="D43" s="18">
        <v>3094</v>
      </c>
      <c r="E43" s="18">
        <v>4490</v>
      </c>
      <c r="F43" s="16">
        <f t="shared" ref="F43:F48" si="18">G43+H43</f>
        <v>0</v>
      </c>
      <c r="G43" s="18">
        <v>0</v>
      </c>
      <c r="H43" s="18">
        <v>0</v>
      </c>
    </row>
    <row r="44" ht="16.95" customHeight="1" spans="1:8">
      <c r="A44" s="14">
        <v>50602</v>
      </c>
      <c r="B44" s="14" t="s">
        <v>40</v>
      </c>
      <c r="C44" s="16">
        <f t="shared" si="17"/>
        <v>1051</v>
      </c>
      <c r="D44" s="18">
        <v>995</v>
      </c>
      <c r="E44" s="18">
        <v>56</v>
      </c>
      <c r="F44" s="16">
        <f t="shared" si="18"/>
        <v>0</v>
      </c>
      <c r="G44" s="18">
        <v>0</v>
      </c>
      <c r="H44" s="18">
        <v>0</v>
      </c>
    </row>
    <row r="45" ht="16.95" customHeight="1" spans="1:8">
      <c r="A45" s="14">
        <v>507</v>
      </c>
      <c r="B45" s="17" t="s">
        <v>41</v>
      </c>
      <c r="C45" s="16">
        <f t="shared" ref="C45:H45" si="19">SUM(C46:C48)</f>
        <v>13937</v>
      </c>
      <c r="D45" s="16">
        <f t="shared" si="19"/>
        <v>6494</v>
      </c>
      <c r="E45" s="16">
        <f t="shared" si="19"/>
        <v>7443</v>
      </c>
      <c r="F45" s="16">
        <f t="shared" si="19"/>
        <v>0</v>
      </c>
      <c r="G45" s="16">
        <f t="shared" si="19"/>
        <v>0</v>
      </c>
      <c r="H45" s="16">
        <f t="shared" si="19"/>
        <v>0</v>
      </c>
    </row>
    <row r="46" ht="16.95" customHeight="1" spans="1:8">
      <c r="A46" s="14">
        <v>50701</v>
      </c>
      <c r="B46" s="14" t="s">
        <v>42</v>
      </c>
      <c r="C46" s="16">
        <f t="shared" si="17"/>
        <v>11944</v>
      </c>
      <c r="D46" s="18">
        <v>5000</v>
      </c>
      <c r="E46" s="18">
        <v>6944</v>
      </c>
      <c r="F46" s="16">
        <f t="shared" si="18"/>
        <v>0</v>
      </c>
      <c r="G46" s="18">
        <v>0</v>
      </c>
      <c r="H46" s="18">
        <v>0</v>
      </c>
    </row>
    <row r="47" ht="16.95" customHeight="1" spans="1:8">
      <c r="A47" s="14">
        <v>50702</v>
      </c>
      <c r="B47" s="14" t="s">
        <v>43</v>
      </c>
      <c r="C47" s="16">
        <f t="shared" si="17"/>
        <v>485</v>
      </c>
      <c r="D47" s="18">
        <v>315</v>
      </c>
      <c r="E47" s="18">
        <v>170</v>
      </c>
      <c r="F47" s="16">
        <f t="shared" si="18"/>
        <v>0</v>
      </c>
      <c r="G47" s="18">
        <v>0</v>
      </c>
      <c r="H47" s="18">
        <v>0</v>
      </c>
    </row>
    <row r="48" ht="16.95" customHeight="1" spans="1:8">
      <c r="A48" s="14">
        <v>50799</v>
      </c>
      <c r="B48" s="14" t="s">
        <v>44</v>
      </c>
      <c r="C48" s="16">
        <f t="shared" si="17"/>
        <v>1508</v>
      </c>
      <c r="D48" s="18">
        <v>1179</v>
      </c>
      <c r="E48" s="18">
        <v>329</v>
      </c>
      <c r="F48" s="16">
        <f t="shared" si="18"/>
        <v>0</v>
      </c>
      <c r="G48" s="18">
        <v>0</v>
      </c>
      <c r="H48" s="18">
        <v>0</v>
      </c>
    </row>
    <row r="49" ht="16.95" customHeight="1" spans="1:8">
      <c r="A49" s="14">
        <v>508</v>
      </c>
      <c r="B49" s="17" t="s">
        <v>45</v>
      </c>
      <c r="C49" s="16">
        <f t="shared" ref="C49:H49" si="20">SUM(C50:C51)</f>
        <v>0</v>
      </c>
      <c r="D49" s="16">
        <f t="shared" si="20"/>
        <v>0</v>
      </c>
      <c r="E49" s="16">
        <f t="shared" si="20"/>
        <v>0</v>
      </c>
      <c r="F49" s="16">
        <f t="shared" si="20"/>
        <v>0</v>
      </c>
      <c r="G49" s="16">
        <f t="shared" si="20"/>
        <v>0</v>
      </c>
      <c r="H49" s="16">
        <f t="shared" si="20"/>
        <v>0</v>
      </c>
    </row>
    <row r="50" ht="16.95" customHeight="1" spans="1:8">
      <c r="A50" s="14">
        <v>50801</v>
      </c>
      <c r="B50" s="14" t="s">
        <v>46</v>
      </c>
      <c r="C50" s="16">
        <f t="shared" ref="C50:C57" si="21">D50+E50</f>
        <v>0</v>
      </c>
      <c r="D50" s="18">
        <v>0</v>
      </c>
      <c r="E50" s="18">
        <v>0</v>
      </c>
      <c r="F50" s="16">
        <f t="shared" ref="F50:F57" si="22">G50+H50</f>
        <v>0</v>
      </c>
      <c r="G50" s="18">
        <v>0</v>
      </c>
      <c r="H50" s="18">
        <v>0</v>
      </c>
    </row>
    <row r="51" ht="17.25" customHeight="1" spans="1:8">
      <c r="A51" s="14">
        <v>50802</v>
      </c>
      <c r="B51" s="14" t="s">
        <v>47</v>
      </c>
      <c r="C51" s="16">
        <f t="shared" si="21"/>
        <v>0</v>
      </c>
      <c r="D51" s="18">
        <v>0</v>
      </c>
      <c r="E51" s="18">
        <v>0</v>
      </c>
      <c r="F51" s="16">
        <f t="shared" si="22"/>
        <v>0</v>
      </c>
      <c r="G51" s="18">
        <v>0</v>
      </c>
      <c r="H51" s="18">
        <v>0</v>
      </c>
    </row>
    <row r="52" ht="16.95" customHeight="1" spans="1:8">
      <c r="A52" s="14">
        <v>509</v>
      </c>
      <c r="B52" s="17" t="s">
        <v>48</v>
      </c>
      <c r="C52" s="16">
        <f t="shared" ref="C52:H52" si="23">SUM(C53:C57)</f>
        <v>23789</v>
      </c>
      <c r="D52" s="16">
        <f t="shared" si="23"/>
        <v>19490</v>
      </c>
      <c r="E52" s="16">
        <f t="shared" si="23"/>
        <v>4299</v>
      </c>
      <c r="F52" s="16">
        <f t="shared" si="23"/>
        <v>498</v>
      </c>
      <c r="G52" s="16">
        <f t="shared" si="23"/>
        <v>456</v>
      </c>
      <c r="H52" s="16">
        <f t="shared" si="23"/>
        <v>42</v>
      </c>
    </row>
    <row r="53" ht="16.95" customHeight="1" spans="1:8">
      <c r="A53" s="14">
        <v>50901</v>
      </c>
      <c r="B53" s="14" t="s">
        <v>49</v>
      </c>
      <c r="C53" s="16">
        <f t="shared" si="21"/>
        <v>10518</v>
      </c>
      <c r="D53" s="18">
        <v>7166</v>
      </c>
      <c r="E53" s="18">
        <v>3352</v>
      </c>
      <c r="F53" s="16">
        <f t="shared" si="22"/>
        <v>0</v>
      </c>
      <c r="G53" s="18">
        <v>0</v>
      </c>
      <c r="H53" s="18">
        <v>0</v>
      </c>
    </row>
    <row r="54" ht="16.95" customHeight="1" spans="1:8">
      <c r="A54" s="14">
        <v>50902</v>
      </c>
      <c r="B54" s="14" t="s">
        <v>50</v>
      </c>
      <c r="C54" s="16">
        <f t="shared" si="21"/>
        <v>304</v>
      </c>
      <c r="D54" s="18">
        <v>296</v>
      </c>
      <c r="E54" s="18">
        <v>8</v>
      </c>
      <c r="F54" s="16">
        <f t="shared" si="22"/>
        <v>0</v>
      </c>
      <c r="G54" s="18">
        <v>0</v>
      </c>
      <c r="H54" s="18">
        <v>0</v>
      </c>
    </row>
    <row r="55" ht="16.95" customHeight="1" spans="1:8">
      <c r="A55" s="14">
        <v>50903</v>
      </c>
      <c r="B55" s="14" t="s">
        <v>51</v>
      </c>
      <c r="C55" s="16">
        <f t="shared" si="21"/>
        <v>9420</v>
      </c>
      <c r="D55" s="18">
        <v>9162</v>
      </c>
      <c r="E55" s="18">
        <v>258</v>
      </c>
      <c r="F55" s="16">
        <f t="shared" si="22"/>
        <v>0</v>
      </c>
      <c r="G55" s="18">
        <v>0</v>
      </c>
      <c r="H55" s="18">
        <v>0</v>
      </c>
    </row>
    <row r="56" ht="16.95" customHeight="1" spans="1:8">
      <c r="A56" s="14">
        <v>50905</v>
      </c>
      <c r="B56" s="14" t="s">
        <v>52</v>
      </c>
      <c r="C56" s="16">
        <f t="shared" si="21"/>
        <v>274</v>
      </c>
      <c r="D56" s="18">
        <v>232</v>
      </c>
      <c r="E56" s="18">
        <v>42</v>
      </c>
      <c r="F56" s="16">
        <f t="shared" si="22"/>
        <v>274</v>
      </c>
      <c r="G56" s="18">
        <v>232</v>
      </c>
      <c r="H56" s="18">
        <v>42</v>
      </c>
    </row>
    <row r="57" ht="16.95" customHeight="1" spans="1:8">
      <c r="A57" s="14">
        <v>50999</v>
      </c>
      <c r="B57" s="14" t="s">
        <v>53</v>
      </c>
      <c r="C57" s="16">
        <f t="shared" si="21"/>
        <v>3273</v>
      </c>
      <c r="D57" s="18">
        <v>2634</v>
      </c>
      <c r="E57" s="18">
        <v>639</v>
      </c>
      <c r="F57" s="16">
        <f t="shared" si="22"/>
        <v>224</v>
      </c>
      <c r="G57" s="18">
        <v>224</v>
      </c>
      <c r="H57" s="18">
        <v>0</v>
      </c>
    </row>
    <row r="58" ht="16.95" customHeight="1" spans="1:8">
      <c r="A58" s="14">
        <v>510</v>
      </c>
      <c r="B58" s="17" t="s">
        <v>54</v>
      </c>
      <c r="C58" s="16">
        <f t="shared" ref="C58:H58" si="24">SUM(C59:C60)</f>
        <v>47350</v>
      </c>
      <c r="D58" s="16">
        <f t="shared" si="24"/>
        <v>47350</v>
      </c>
      <c r="E58" s="16">
        <f t="shared" si="24"/>
        <v>0</v>
      </c>
      <c r="F58" s="16">
        <f t="shared" si="24"/>
        <v>0</v>
      </c>
      <c r="G58" s="16">
        <f t="shared" si="24"/>
        <v>0</v>
      </c>
      <c r="H58" s="16">
        <f t="shared" si="24"/>
        <v>0</v>
      </c>
    </row>
    <row r="59" ht="16.95" customHeight="1" spans="1:8">
      <c r="A59" s="14">
        <v>51002</v>
      </c>
      <c r="B59" s="14" t="s">
        <v>55</v>
      </c>
      <c r="C59" s="16">
        <f t="shared" ref="C59:C65" si="25">D59+E59</f>
        <v>47350</v>
      </c>
      <c r="D59" s="18">
        <v>47350</v>
      </c>
      <c r="E59" s="18">
        <v>0</v>
      </c>
      <c r="F59" s="16">
        <f t="shared" ref="F59:F65" si="26">G59+H59</f>
        <v>0</v>
      </c>
      <c r="G59" s="18">
        <v>0</v>
      </c>
      <c r="H59" s="18">
        <v>0</v>
      </c>
    </row>
    <row r="60" ht="16.95" customHeight="1" spans="1:8">
      <c r="A60" s="14">
        <v>51003</v>
      </c>
      <c r="B60" s="14" t="s">
        <v>56</v>
      </c>
      <c r="C60" s="16">
        <f t="shared" si="25"/>
        <v>0</v>
      </c>
      <c r="D60" s="18">
        <v>0</v>
      </c>
      <c r="E60" s="18">
        <v>0</v>
      </c>
      <c r="F60" s="16">
        <f t="shared" si="26"/>
        <v>0</v>
      </c>
      <c r="G60" s="18">
        <v>0</v>
      </c>
      <c r="H60" s="18">
        <v>0</v>
      </c>
    </row>
    <row r="61" ht="16.95" customHeight="1" spans="1:8">
      <c r="A61" s="14">
        <v>511</v>
      </c>
      <c r="B61" s="17" t="s">
        <v>57</v>
      </c>
      <c r="C61" s="16">
        <f t="shared" ref="C61:H61" si="27">SUM(C62:C65)</f>
        <v>6194</v>
      </c>
      <c r="D61" s="16">
        <f t="shared" si="27"/>
        <v>6194</v>
      </c>
      <c r="E61" s="16">
        <f t="shared" si="27"/>
        <v>0</v>
      </c>
      <c r="F61" s="16">
        <f t="shared" si="27"/>
        <v>0</v>
      </c>
      <c r="G61" s="16">
        <f t="shared" si="27"/>
        <v>0</v>
      </c>
      <c r="H61" s="16">
        <f t="shared" si="27"/>
        <v>0</v>
      </c>
    </row>
    <row r="62" ht="16.95" customHeight="1" spans="1:8">
      <c r="A62" s="14">
        <v>51101</v>
      </c>
      <c r="B62" s="14" t="s">
        <v>58</v>
      </c>
      <c r="C62" s="16">
        <f t="shared" si="25"/>
        <v>6122</v>
      </c>
      <c r="D62" s="18">
        <v>6122</v>
      </c>
      <c r="E62" s="18">
        <v>0</v>
      </c>
      <c r="F62" s="16">
        <f t="shared" si="26"/>
        <v>0</v>
      </c>
      <c r="G62" s="18">
        <v>0</v>
      </c>
      <c r="H62" s="18">
        <v>0</v>
      </c>
    </row>
    <row r="63" ht="16.95" customHeight="1" spans="1:8">
      <c r="A63" s="14">
        <v>51102</v>
      </c>
      <c r="B63" s="14" t="s">
        <v>59</v>
      </c>
      <c r="C63" s="16">
        <f t="shared" si="25"/>
        <v>0</v>
      </c>
      <c r="D63" s="18">
        <v>0</v>
      </c>
      <c r="E63" s="18">
        <v>0</v>
      </c>
      <c r="F63" s="16">
        <f t="shared" si="26"/>
        <v>0</v>
      </c>
      <c r="G63" s="18">
        <v>0</v>
      </c>
      <c r="H63" s="18">
        <v>0</v>
      </c>
    </row>
    <row r="64" ht="16.95" customHeight="1" spans="1:8">
      <c r="A64" s="14">
        <v>51103</v>
      </c>
      <c r="B64" s="14" t="s">
        <v>60</v>
      </c>
      <c r="C64" s="16">
        <f t="shared" si="25"/>
        <v>72</v>
      </c>
      <c r="D64" s="18">
        <v>72</v>
      </c>
      <c r="E64" s="18">
        <v>0</v>
      </c>
      <c r="F64" s="16">
        <f t="shared" si="26"/>
        <v>0</v>
      </c>
      <c r="G64" s="18">
        <v>0</v>
      </c>
      <c r="H64" s="18">
        <v>0</v>
      </c>
    </row>
    <row r="65" ht="16.95" customHeight="1" spans="1:8">
      <c r="A65" s="14">
        <v>51104</v>
      </c>
      <c r="B65" s="14" t="s">
        <v>61</v>
      </c>
      <c r="C65" s="16">
        <f t="shared" si="25"/>
        <v>0</v>
      </c>
      <c r="D65" s="18">
        <v>0</v>
      </c>
      <c r="E65" s="18">
        <v>0</v>
      </c>
      <c r="F65" s="16">
        <f t="shared" si="26"/>
        <v>0</v>
      </c>
      <c r="G65" s="18">
        <v>0</v>
      </c>
      <c r="H65" s="18">
        <v>0</v>
      </c>
    </row>
    <row r="66" ht="16.95" customHeight="1" spans="1:8">
      <c r="A66" s="14">
        <v>599</v>
      </c>
      <c r="B66" s="17" t="s">
        <v>62</v>
      </c>
      <c r="C66" s="16">
        <f t="shared" ref="C66:H66" si="28">SUM(C67:C70)</f>
        <v>0</v>
      </c>
      <c r="D66" s="16">
        <f t="shared" si="28"/>
        <v>0</v>
      </c>
      <c r="E66" s="16">
        <f t="shared" si="28"/>
        <v>0</v>
      </c>
      <c r="F66" s="16">
        <f t="shared" si="28"/>
        <v>0</v>
      </c>
      <c r="G66" s="16">
        <f t="shared" si="28"/>
        <v>0</v>
      </c>
      <c r="H66" s="16">
        <f t="shared" si="28"/>
        <v>0</v>
      </c>
    </row>
    <row r="67" ht="17.25" customHeight="1" spans="1:8">
      <c r="A67" s="14">
        <v>59906</v>
      </c>
      <c r="B67" s="14" t="s">
        <v>63</v>
      </c>
      <c r="C67" s="16">
        <f t="shared" ref="C67:C70" si="29">D67+E67</f>
        <v>0</v>
      </c>
      <c r="D67" s="18">
        <v>0</v>
      </c>
      <c r="E67" s="18">
        <v>0</v>
      </c>
      <c r="F67" s="16">
        <f t="shared" ref="F67:F70" si="30">G67+H67</f>
        <v>0</v>
      </c>
      <c r="G67" s="18">
        <v>0</v>
      </c>
      <c r="H67" s="18">
        <v>0</v>
      </c>
    </row>
    <row r="68" ht="16.95" customHeight="1" spans="1:8">
      <c r="A68" s="14">
        <v>59907</v>
      </c>
      <c r="B68" s="14" t="s">
        <v>64</v>
      </c>
      <c r="C68" s="16">
        <f t="shared" si="29"/>
        <v>0</v>
      </c>
      <c r="D68" s="18">
        <v>0</v>
      </c>
      <c r="E68" s="18">
        <v>0</v>
      </c>
      <c r="F68" s="16">
        <f t="shared" si="30"/>
        <v>0</v>
      </c>
      <c r="G68" s="18">
        <v>0</v>
      </c>
      <c r="H68" s="18">
        <v>0</v>
      </c>
    </row>
    <row r="69" ht="16.95" customHeight="1" spans="1:8">
      <c r="A69" s="14">
        <v>59908</v>
      </c>
      <c r="B69" s="14" t="s">
        <v>65</v>
      </c>
      <c r="C69" s="16">
        <f t="shared" si="29"/>
        <v>0</v>
      </c>
      <c r="D69" s="18">
        <v>0</v>
      </c>
      <c r="E69" s="18">
        <v>0</v>
      </c>
      <c r="F69" s="16">
        <f t="shared" si="30"/>
        <v>0</v>
      </c>
      <c r="G69" s="18">
        <v>0</v>
      </c>
      <c r="H69" s="18">
        <v>0</v>
      </c>
    </row>
    <row r="70" ht="16.95" customHeight="1" spans="1:8">
      <c r="A70" s="14">
        <v>59999</v>
      </c>
      <c r="B70" s="14" t="s">
        <v>66</v>
      </c>
      <c r="C70" s="16">
        <f t="shared" si="29"/>
        <v>0</v>
      </c>
      <c r="D70" s="18">
        <v>0</v>
      </c>
      <c r="E70" s="18">
        <v>0</v>
      </c>
      <c r="F70" s="16">
        <f t="shared" si="30"/>
        <v>0</v>
      </c>
      <c r="G70" s="18">
        <v>0</v>
      </c>
      <c r="H70" s="18">
        <v>0</v>
      </c>
    </row>
  </sheetData>
  <mergeCells count="5">
    <mergeCell ref="A1:H1"/>
    <mergeCell ref="A4:A5"/>
    <mergeCell ref="B4:B5"/>
    <mergeCell ref="C4:C5"/>
    <mergeCell ref="F4:F5"/>
  </mergeCells>
  <printOptions gridLines="1"/>
  <pageMargins left="0.75" right="0.75" top="1" bottom="1" header="0" footer="0"/>
  <pageSetup paperSize="1" orientation="portrait"/>
  <headerFooter alignWithMargins="0" scaleWithDoc="0"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L04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2020-08-19T06:29:00Z</dcterms:created>
  <dcterms:modified xsi:type="dcterms:W3CDTF">2020-08-19T06:38:35Z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</Properties>
</file>